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o\Desktop\CUENTA ANUAL 2024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35" yWindow="-135" windowWidth="23310" windowHeight="12630"/>
  </bookViews>
  <sheets>
    <sheet name="ESF_DET" sheetId="1" r:id="rId1"/>
  </sheets>
  <definedNames>
    <definedName name="_xlnm.Print_Area" localSheetId="0">ESF_DET!$B$2:$G$92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F81" i="1" l="1"/>
  <c r="G81" i="1"/>
</calcChain>
</file>

<file path=xl/sharedStrings.xml><?xml version="1.0" encoding="utf-8"?>
<sst xmlns="http://schemas.openxmlformats.org/spreadsheetml/2006/main" count="133" uniqueCount="130">
  <si>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</si>
  <si>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</si>
  <si>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</si>
  <si>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</si>
  <si>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</si>
  <si>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</si>
  <si>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</si>
  <si>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</si>
  <si>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</si>
  <si>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</si>
  <si>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</si>
  <si>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</si>
  <si>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</si>
  <si>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</si>
  <si>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</si>
  <si>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</si>
  <si>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</si>
  <si>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</si>
  <si>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</si>
  <si>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</si>
  <si>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</si>
  <si>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</si>
  <si>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</si>
  <si>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</si>
  <si>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</si>
  <si>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</si>
  <si>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</si>
  <si>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</si>
  <si>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</si>
  <si>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</si>
  <si>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</si>
  <si>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</si>
  <si>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</si>
  <si>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</si>
  <si>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</si>
  <si>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</si>
  <si>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</si>
  <si>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</si>
  <si>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</si>
  <si>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</si>
  <si>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</si>
  <si>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</si>
  <si>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</si>
  <si>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</si>
  <si>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</si>
  <si>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</si>
  <si>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</si>
  <si>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</si>
  <si>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</si>
  <si>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</si>
  <si>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</si>
  <si>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</si>
  <si>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</si>
  <si>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</si>
  <si>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</si>
  <si>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</si>
  <si>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</si>
  <si>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</si>
  <si>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</si>
  <si>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</si>
  <si>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</si>
  <si>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</si>
  <si>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</si>
  <si>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</si>
  <si>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</si>
  <si>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</si>
  <si>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</si>
  <si>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</si>
  <si>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</si>
  <si>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</si>
  <si>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</si>
  <si>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</si>
  <si>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</si>
  <si>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</si>
  <si>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</si>
  <si>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</si>
  <si>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</si>
  <si>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</si>
  <si>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</si>
  <si>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</si>
  <si>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</si>
  <si>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</si>
  <si>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</si>
  <si>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</si>
  <si>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</si>
  <si>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</si>
  <si>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</si>
  <si>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</si>
  <si>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</si>
  <si>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</si>
  <si>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</si>
  <si>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</si>
  <si>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</si>
  <si>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</si>
  <si>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</si>
  <si>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</si>
  <si>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</si>
  <si>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</si>
  <si>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</si>
  <si>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</si>
  <si>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</si>
  <si>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</si>
  <si>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</si>
  <si>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</si>
  <si>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</si>
  <si>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</si>
  <si>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</si>
  <si>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</si>
  <si>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</si>
  <si>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</si>
  <si>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</si>
  <si>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</si>
  <si>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</si>
  <si>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</si>
  <si>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</si>
  <si>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</si>
  <si>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</si>
  <si>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</si>
  <si>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</si>
  <si>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</si>
  <si>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</si>
  <si>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20XX (d)</t>
  </si>
  <si>
    <t>31 de diciembre de 20XX (e)</t>
  </si>
  <si>
    <t>JUNTA MUNICIPAL DE AGUAY SANEAMIENTO DE SANTA ISABEL</t>
  </si>
  <si>
    <t>Al 31 de Diciembre de 2024 y al 31 de diciembre de 2023 (b)</t>
  </si>
  <si>
    <t>“Bajo protesta de decir verdad declaramos que los Estados Financieros y sus notas, son razonablemente correctos y son responsabilidad del emisor.”</t>
  </si>
  <si>
    <t>LCF. DANIELA MIRANDA GRANILLO</t>
  </si>
  <si>
    <t>C. NOHELY LÓPEZ MONGE</t>
  </si>
  <si>
    <t>DIRECTORA EJECUTIVA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</si>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</sst>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Arial"/>
      <family val="2"/>
    </font>
    <font>
      <sz val="9"/>
      <color rgb="FF1D1C1D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view="pageBreakPreview" topLeftCell="A67" zoomScale="60" zoomScaleNormal="90" workbookViewId="0">
      <selection activeCell="E90" sqref="E90"/>
    </sheetView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123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124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" t="s">
        <v>121</v>
      </c>
      <c r="D6" s="3" t="s">
        <v>122</v>
      </c>
      <c r="E6" s="3" t="s">
        <v>3</v>
      </c>
      <c r="F6" s="3" t="s">
        <v>121</v>
      </c>
      <c r="G6" s="3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944905.3</v>
      </c>
      <c r="D9" s="19">
        <f>SUM(D10:D16)</f>
        <v>122661.29</v>
      </c>
      <c r="E9" s="11" t="s">
        <v>9</v>
      </c>
      <c r="F9" s="19">
        <f>SUM(F10:F18)</f>
        <v>12608.47</v>
      </c>
      <c r="G9" s="19">
        <f>SUM(G10:G18)</f>
        <v>12726.01</v>
      </c>
    </row>
    <row r="10" spans="2:8" x14ac:dyDescent="0.25">
      <c r="B10" s="12" t="s">
        <v>10</v>
      </c>
      <c r="C10" s="25">
        <v>2500</v>
      </c>
      <c r="D10" s="25">
        <v>2500</v>
      </c>
      <c r="E10" s="13" t="s">
        <v>11</v>
      </c>
      <c r="F10" s="25">
        <v>0</v>
      </c>
      <c r="G10" s="25">
        <v>0</v>
      </c>
    </row>
    <row r="11" spans="2:8" x14ac:dyDescent="0.25">
      <c r="B11" s="12" t="s">
        <v>12</v>
      </c>
      <c r="C11" s="25">
        <v>0</v>
      </c>
      <c r="D11" s="25">
        <v>0</v>
      </c>
      <c r="E11" s="13" t="s">
        <v>13</v>
      </c>
      <c r="F11" s="25">
        <v>0</v>
      </c>
      <c r="G11" s="25">
        <v>0</v>
      </c>
    </row>
    <row r="12" spans="2:8" ht="24" x14ac:dyDescent="0.25">
      <c r="B12" s="12" t="s">
        <v>14</v>
      </c>
      <c r="C12" s="25">
        <v>942405.3</v>
      </c>
      <c r="D12" s="25">
        <v>120161.29</v>
      </c>
      <c r="E12" s="13" t="s">
        <v>15</v>
      </c>
      <c r="F12" s="25">
        <v>0</v>
      </c>
      <c r="G12" s="25">
        <v>0</v>
      </c>
    </row>
    <row r="13" spans="2:8" ht="24" x14ac:dyDescent="0.25">
      <c r="B13" s="12" t="s">
        <v>16</v>
      </c>
      <c r="C13" s="25">
        <v>0</v>
      </c>
      <c r="D13" s="25">
        <v>0</v>
      </c>
      <c r="E13" s="13" t="s">
        <v>17</v>
      </c>
      <c r="F13" s="25">
        <v>0</v>
      </c>
      <c r="G13" s="25">
        <v>0</v>
      </c>
    </row>
    <row r="14" spans="2:8" ht="22.1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4" x14ac:dyDescent="0.25">
      <c r="B15" s="12" t="s">
        <v>20</v>
      </c>
      <c r="C15" s="25">
        <v>0</v>
      </c>
      <c r="D15" s="25">
        <v>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12608.47</v>
      </c>
      <c r="G16" s="25">
        <v>12726.01</v>
      </c>
    </row>
    <row r="17" spans="2:7" ht="24" x14ac:dyDescent="0.25">
      <c r="B17" s="10" t="s">
        <v>24</v>
      </c>
      <c r="C17" s="19">
        <f>SUM(C18:C24)</f>
        <v>49</v>
      </c>
      <c r="D17" s="19">
        <f>SUM(D18:D24)</f>
        <v>49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>
        <v>0</v>
      </c>
      <c r="G18" s="25">
        <v>0</v>
      </c>
    </row>
    <row r="19" spans="2:7" x14ac:dyDescent="0.25">
      <c r="B19" s="12" t="s">
        <v>28</v>
      </c>
      <c r="C19" s="25">
        <v>0</v>
      </c>
      <c r="D19" s="25">
        <v>0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49</v>
      </c>
      <c r="D20" s="25">
        <v>49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0</v>
      </c>
      <c r="D21" s="25">
        <v>0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0</v>
      </c>
      <c r="D22" s="25">
        <v>0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0</v>
      </c>
      <c r="D24" s="25">
        <v>0</v>
      </c>
      <c r="E24" s="13" t="s">
        <v>39</v>
      </c>
      <c r="F24" s="25">
        <v>0</v>
      </c>
      <c r="G24" s="25">
        <v>0</v>
      </c>
    </row>
    <row r="25" spans="2:7" ht="24" x14ac:dyDescent="0.25">
      <c r="B25" s="10" t="s">
        <v>40</v>
      </c>
      <c r="C25" s="19">
        <f>SUM(C26:C30)</f>
        <v>544461.71</v>
      </c>
      <c r="D25" s="19">
        <f>SUM(D26:D30)</f>
        <v>527635.06000000006</v>
      </c>
      <c r="E25" s="13" t="s">
        <v>41</v>
      </c>
      <c r="F25" s="25">
        <v>0</v>
      </c>
      <c r="G25" s="25">
        <v>0</v>
      </c>
    </row>
    <row r="26" spans="2:7" ht="24" x14ac:dyDescent="0.25">
      <c r="B26" s="12" t="s">
        <v>42</v>
      </c>
      <c r="C26" s="25">
        <v>0</v>
      </c>
      <c r="D26" s="25">
        <v>0</v>
      </c>
      <c r="E26" s="11" t="s">
        <v>43</v>
      </c>
      <c r="F26" s="26">
        <v>0</v>
      </c>
      <c r="G26" s="26">
        <v>0</v>
      </c>
    </row>
    <row r="27" spans="2:7" ht="24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0</v>
      </c>
      <c r="G27" s="19">
        <f>SUM(G28:G30)</f>
        <v>0</v>
      </c>
    </row>
    <row r="28" spans="2:7" ht="24" x14ac:dyDescent="0.25">
      <c r="B28" s="12" t="s">
        <v>46</v>
      </c>
      <c r="C28" s="25">
        <v>0</v>
      </c>
      <c r="D28" s="25">
        <v>0</v>
      </c>
      <c r="E28" s="13" t="s">
        <v>47</v>
      </c>
      <c r="F28" s="25">
        <v>0</v>
      </c>
      <c r="G28" s="25">
        <v>0</v>
      </c>
    </row>
    <row r="29" spans="2:7" ht="25.15" customHeight="1" x14ac:dyDescent="0.25">
      <c r="B29" s="12" t="s">
        <v>48</v>
      </c>
      <c r="C29" s="25">
        <v>0</v>
      </c>
      <c r="D29" s="25">
        <v>0</v>
      </c>
      <c r="E29" s="13" t="s">
        <v>49</v>
      </c>
      <c r="F29" s="25">
        <v>0</v>
      </c>
      <c r="G29" s="25">
        <v>0</v>
      </c>
    </row>
    <row r="30" spans="2:7" ht="28.9" customHeight="1" x14ac:dyDescent="0.25">
      <c r="B30" s="12" t="s">
        <v>50</v>
      </c>
      <c r="C30" s="25">
        <v>544461.71</v>
      </c>
      <c r="D30" s="25">
        <v>527635.06000000006</v>
      </c>
      <c r="E30" s="13" t="s">
        <v>51</v>
      </c>
      <c r="F30" s="25">
        <v>0</v>
      </c>
      <c r="G30" s="25">
        <v>0</v>
      </c>
    </row>
    <row r="31" spans="2:7" ht="24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25">
      <c r="B37" s="10" t="s">
        <v>64</v>
      </c>
      <c r="C37" s="26">
        <v>17439.919999999998</v>
      </c>
      <c r="D37" s="26">
        <v>17440</v>
      </c>
      <c r="E37" s="13" t="s">
        <v>65</v>
      </c>
      <c r="F37" s="25">
        <v>0</v>
      </c>
      <c r="G37" s="25">
        <v>0</v>
      </c>
    </row>
    <row r="38" spans="2:7" ht="24" x14ac:dyDescent="0.25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64247.49</v>
      </c>
      <c r="G38" s="19">
        <f>SUM(G39:G41)</f>
        <v>49346.69</v>
      </c>
    </row>
    <row r="39" spans="2:7" ht="24" x14ac:dyDescent="0.25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25">
      <c r="B41" s="10" t="s">
        <v>72</v>
      </c>
      <c r="C41" s="19">
        <f>SUM(C42:C45)</f>
        <v>0</v>
      </c>
      <c r="D41" s="19">
        <f>SUM(D42:D45)</f>
        <v>0</v>
      </c>
      <c r="E41" s="13" t="s">
        <v>73</v>
      </c>
      <c r="F41" s="25">
        <v>64247.49</v>
      </c>
      <c r="G41" s="25">
        <v>49346.69</v>
      </c>
    </row>
    <row r="42" spans="2:7" x14ac:dyDescent="0.25">
      <c r="B42" s="12" t="s">
        <v>74</v>
      </c>
      <c r="C42" s="25">
        <v>0</v>
      </c>
      <c r="D42" s="25">
        <v>0</v>
      </c>
      <c r="E42" s="11" t="s">
        <v>75</v>
      </c>
      <c r="F42" s="19">
        <f>SUM(F43:F45)</f>
        <v>0</v>
      </c>
      <c r="G42" s="19">
        <f>SUM(G43:G45)</f>
        <v>0</v>
      </c>
    </row>
    <row r="43" spans="2:7" ht="24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4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1506855.9300000002</v>
      </c>
      <c r="D47" s="19">
        <f>SUM(D41,D38,D37,D31,D25,D17,D9)</f>
        <v>667785.35000000009</v>
      </c>
      <c r="E47" s="6" t="s">
        <v>83</v>
      </c>
      <c r="F47" s="19">
        <f>SUM(F42,F38,F31,F27,F26,F23,F19,F9)</f>
        <v>76855.959999999992</v>
      </c>
      <c r="G47" s="19">
        <f>SUM(G42,G38,G31,G27,G26,G23,G19,G9)</f>
        <v>62072.700000000004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1475822.19</v>
      </c>
      <c r="D50" s="25">
        <v>1475822.19</v>
      </c>
      <c r="E50" s="11" t="s">
        <v>87</v>
      </c>
      <c r="F50" s="25">
        <v>0</v>
      </c>
      <c r="G50" s="25">
        <v>0</v>
      </c>
    </row>
    <row r="51" spans="2:7" ht="24" x14ac:dyDescent="0.25">
      <c r="B51" s="10" t="s">
        <v>88</v>
      </c>
      <c r="C51" s="25">
        <v>0</v>
      </c>
      <c r="D51" s="25">
        <v>0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23768962.059999999</v>
      </c>
      <c r="D52" s="25">
        <v>19757427.629999999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1944522.36</v>
      </c>
      <c r="D53" s="25">
        <v>1944522.36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0</v>
      </c>
      <c r="D54" s="25">
        <v>0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0</v>
      </c>
      <c r="D55" s="25">
        <v>0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76855.959999999992</v>
      </c>
      <c r="G59" s="19">
        <f>SUM(G47,G57)</f>
        <v>62072.700000000004</v>
      </c>
    </row>
    <row r="60" spans="2:7" ht="24" x14ac:dyDescent="0.25">
      <c r="B60" s="4" t="s">
        <v>103</v>
      </c>
      <c r="C60" s="19">
        <f>SUM(C50:C58)</f>
        <v>27189306.609999999</v>
      </c>
      <c r="D60" s="19">
        <f>SUM(D50:D58)</f>
        <v>23177772.18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28696162.539999999</v>
      </c>
      <c r="D62" s="19">
        <f>SUM(D47,D60)</f>
        <v>23845557.530000001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27207927.870000001</v>
      </c>
      <c r="G63" s="19">
        <f>SUM(G64:G66)</f>
        <v>22935801.620000001</v>
      </c>
    </row>
    <row r="64" spans="2:7" x14ac:dyDescent="0.25">
      <c r="B64" s="14"/>
      <c r="C64" s="22"/>
      <c r="D64" s="22"/>
      <c r="E64" s="11" t="s">
        <v>107</v>
      </c>
      <c r="F64" s="25">
        <v>26856555.870000001</v>
      </c>
      <c r="G64" s="25">
        <v>22584429.620000001</v>
      </c>
    </row>
    <row r="65" spans="2:7" x14ac:dyDescent="0.25">
      <c r="B65" s="14"/>
      <c r="C65" s="22"/>
      <c r="D65" s="22"/>
      <c r="E65" s="11" t="s">
        <v>108</v>
      </c>
      <c r="F65" s="25">
        <v>351372</v>
      </c>
      <c r="G65" s="25">
        <v>351372</v>
      </c>
    </row>
    <row r="66" spans="2:7" x14ac:dyDescent="0.25">
      <c r="B66" s="14"/>
      <c r="C66" s="22"/>
      <c r="D66" s="22"/>
      <c r="E66" s="11" t="s">
        <v>109</v>
      </c>
      <c r="F66" s="25">
        <v>0</v>
      </c>
      <c r="G66" s="25">
        <v>0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1411378.71</v>
      </c>
      <c r="G68" s="19">
        <f>SUM(G69:G73)</f>
        <v>847683.13</v>
      </c>
    </row>
    <row r="69" spans="2:7" x14ac:dyDescent="0.25">
      <c r="B69" s="14"/>
      <c r="C69" s="22"/>
      <c r="D69" s="22"/>
      <c r="E69" s="11" t="s">
        <v>111</v>
      </c>
      <c r="F69" s="25">
        <v>436595.87</v>
      </c>
      <c r="G69" s="25">
        <v>1047914.42</v>
      </c>
    </row>
    <row r="70" spans="2:7" x14ac:dyDescent="0.25">
      <c r="B70" s="14"/>
      <c r="C70" s="22"/>
      <c r="D70" s="22"/>
      <c r="E70" s="11" t="s">
        <v>112</v>
      </c>
      <c r="F70" s="25">
        <v>974782.84</v>
      </c>
      <c r="G70" s="25">
        <v>-200231.29</v>
      </c>
    </row>
    <row r="71" spans="2:7" x14ac:dyDescent="0.25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0</v>
      </c>
      <c r="G73" s="25">
        <v>0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0</v>
      </c>
      <c r="G75" s="19">
        <f>SUM(G76:G77)</f>
        <v>0</v>
      </c>
    </row>
    <row r="76" spans="2:7" x14ac:dyDescent="0.25">
      <c r="B76" s="14"/>
      <c r="C76" s="22"/>
      <c r="D76" s="22"/>
      <c r="E76" s="11" t="s">
        <v>117</v>
      </c>
      <c r="F76" s="25">
        <v>0</v>
      </c>
      <c r="G76" s="25">
        <v>0</v>
      </c>
    </row>
    <row r="77" spans="2:7" x14ac:dyDescent="0.25">
      <c r="B77" s="14"/>
      <c r="C77" s="22"/>
      <c r="D77" s="22"/>
      <c r="E77" s="11" t="s">
        <v>118</v>
      </c>
      <c r="F77" s="25">
        <v>0</v>
      </c>
      <c r="G77" s="25">
        <v>0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5.9" customHeight="1" x14ac:dyDescent="0.25">
      <c r="B79" s="14"/>
      <c r="C79" s="22"/>
      <c r="D79" s="22"/>
      <c r="E79" s="6" t="s">
        <v>119</v>
      </c>
      <c r="F79" s="19">
        <f>SUM(F63,F68,F75)</f>
        <v>28619306.580000002</v>
      </c>
      <c r="G79" s="19">
        <f>SUM(G63,G68,G75)</f>
        <v>23783484.75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28696162.540000003</v>
      </c>
      <c r="G81" s="19">
        <f>SUM(G59,G79)</f>
        <v>23845557.449999999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43" t="s">
        <v>125</v>
      </c>
      <c r="C84" s="44"/>
      <c r="D84" s="44"/>
      <c r="E84" s="27"/>
    </row>
    <row r="85" spans="2:7" s="28" customFormat="1" x14ac:dyDescent="0.25">
      <c r="B85" s="44"/>
      <c r="C85" s="44"/>
      <c r="D85" s="44"/>
      <c r="E85" s="27"/>
    </row>
    <row r="86" spans="2:7" s="28" customFormat="1" x14ac:dyDescent="0.25">
      <c r="B86" s="45"/>
      <c r="C86" s="44"/>
      <c r="D86" s="44"/>
      <c r="E86" s="27"/>
    </row>
    <row r="87" spans="2:7" s="28" customFormat="1" x14ac:dyDescent="0.25">
      <c r="B87" s="44"/>
      <c r="C87" s="44"/>
      <c r="D87" s="44"/>
      <c r="E87" s="27"/>
    </row>
    <row r="88" spans="2:7" s="28" customFormat="1" x14ac:dyDescent="0.25">
      <c r="B88" s="44"/>
      <c r="C88" s="44"/>
      <c r="D88" s="44"/>
      <c r="E88" s="27"/>
    </row>
    <row r="89" spans="2:7" s="28" customFormat="1" x14ac:dyDescent="0.25">
      <c r="B89" s="44"/>
      <c r="C89" s="44"/>
      <c r="D89" s="44"/>
      <c r="E89" s="30"/>
    </row>
    <row r="90" spans="2:7" s="28" customFormat="1" x14ac:dyDescent="0.25">
      <c r="B90" s="44"/>
      <c r="C90" s="44"/>
      <c r="D90" s="44"/>
      <c r="E90" s="30"/>
    </row>
    <row r="91" spans="2:7" s="28" customFormat="1" x14ac:dyDescent="0.25">
      <c r="B91" s="44" t="s">
        <v>126</v>
      </c>
      <c r="C91" s="44"/>
      <c r="D91" s="44" t="s">
        <v>127</v>
      </c>
      <c r="E91" s="27"/>
    </row>
    <row r="92" spans="2:7" s="28" customFormat="1" x14ac:dyDescent="0.25">
      <c r="B92" s="44" t="s">
        <v>128</v>
      </c>
      <c r="C92" s="44"/>
      <c r="D92" s="44" t="s">
        <v>129</v>
      </c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algorithmName="SHA-512" hashValue="G5RhQfcWUCHt4epw7UP5qgEK9UxnJJd4wPq3d8c1wSle6HhpRt7l5i/c39PGWHFYe2ZwRKgxx3jl49dnwsnn0A==" saltValue="Vr2miApxwEbO/NaNA+SIIQ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Tesorero</cp:lastModifiedBy>
  <cp:lastPrinted>2025-02-04T20:55:36Z</cp:lastPrinted>
  <dcterms:created xsi:type="dcterms:W3CDTF">2020-01-08T19:54:23Z</dcterms:created>
  <dcterms:modified xsi:type="dcterms:W3CDTF">2025-02-04T20:55:41Z</dcterms:modified>
</cp:coreProperties>
</file>